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Бюджет!$I$44</definedName>
  </definedName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18"/>
  <c r="C18"/>
  <c r="C5"/>
  <c r="E5" s="1"/>
  <c r="D28"/>
  <c r="D26" s="1"/>
  <c r="C28"/>
  <c r="C26" s="1"/>
</calcChain>
</file>

<file path=xl/sharedStrings.xml><?xml version="1.0" encoding="utf-8"?>
<sst xmlns="http://schemas.openxmlformats.org/spreadsheetml/2006/main" count="72" uniqueCount="69">
  <si>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</si>
  <si>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</si>
  <si>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</si>
  <si>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</si>
  <si>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</si>
  <si>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</si>
  <si>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</si>
  <si>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</si>
  <si>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</si>
  <si>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</si>
  <si>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</si>
  <si>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Молодежь Жигаловского района на 2014-2016гг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</si>
  <si>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</si>
  <si>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"Повышение безопасности дорожного движения в Жигаловском районе" на 2016-2020годы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</si>
  <si>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</si>
  <si>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</si>
  <si>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</si>
  <si>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</si>
  <si>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</si>
  <si>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905</t>
  </si>
  <si>
    <t>Муниципальная программа Газификация Жигаловского района 2011-2016гг</t>
  </si>
  <si>
    <t>Программа улучшения условий и охраны труда в МО Жигаловский район на 2016-2019гг</t>
  </si>
  <si>
    <t>софинансирование расходов областного бюджета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</si>
  <si>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софинансирование расходов областного бюджета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</si>
  <si>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софинансирование расходов федерального бюджета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</si>
  <si>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Итого</t>
  </si>
  <si>
    <t>№п/п</t>
  </si>
  <si>
    <t>Наименование программы</t>
  </si>
  <si>
    <t>План на 2016 год</t>
  </si>
  <si>
    <t>Исполнение</t>
  </si>
  <si>
    <t>% исполнения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</si>
  <si>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01.11.2016 г.</t>
  </si>
  <si>
    <t xml:space="preserve">Управление культуры, молодежной политики и спорта Администрации муниципального образования "Жигаловский район" </t>
  </si>
  <si>
    <t>Муниципальная программа "Сохранение и развитие культуры муниципального образвования "Жигаловский район" на 2016-2020 г.г.</t>
  </si>
  <si>
    <t>1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</si>
  <si>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</si>
  <si>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</si>
  <si>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</si>
  <si>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</si>
  <si>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</si>
  <si>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</si>
  <si>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</si>
  <si>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</si>
  <si>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1.2.</t>
  </si>
  <si>
    <t>1.3.</t>
  </si>
  <si>
    <t>1.3.1.</t>
  </si>
  <si>
    <t>1.4.</t>
  </si>
  <si>
    <t>1.5.</t>
  </si>
  <si>
    <t xml:space="preserve">Управление образования Администрации муниципального образования "Жигаловский район" </t>
  </si>
  <si>
    <t>2.</t>
  </si>
  <si>
    <t>2.1.</t>
  </si>
  <si>
    <t>2.2.</t>
  </si>
  <si>
    <t>2.3.</t>
  </si>
  <si>
    <t>2.4.</t>
  </si>
  <si>
    <t>2.5.</t>
  </si>
  <si>
    <t>2.6.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</si>
  <si>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</si>
  <si>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2.7.</t>
  </si>
  <si>
    <t>Администрация муниципального образования "Жигаловский район"</t>
  </si>
  <si>
    <t>3</t>
  </si>
  <si>
    <t>3.1.</t>
  </si>
  <si>
    <t>Муниципальная программа "Устойчивое развитие сельских территорий на 2014 - 2017 годы и на период до 2020 года"</t>
  </si>
  <si>
    <t>3.2.</t>
  </si>
  <si>
    <t>3.3.</t>
  </si>
  <si>
    <t>3.4.</t>
  </si>
  <si>
    <t>3.5.</t>
  </si>
  <si>
    <t>Начальник финансового управления</t>
  </si>
  <si>
    <t>МО "Жигаловский район"</t>
  </si>
  <si>
    <t>Т.В.Трофимова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</si>
</sst>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.0,"/>
  </numFmts>
  <fonts count="5">
    <font>
      <sz val="10"/>
      <name val="Arial"/>
    </font>
    <font>
      <sz val="8.5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0" fontId="2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4" fillId="0" borderId="0" xfId="0" applyFont="1"/>
    <xf numFmtId="4" fontId="4" fillId="0" borderId="0" xfId="0" applyNumberFormat="1" applyFont="1"/>
    <xf numFmtId="49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showGridLines="0" tabSelected="1" workbookViewId="0">
      <selection activeCell="C5" sqref="C5"/>
    </sheetView>
  </sheetViews>
  <sheetFormatPr defaultRowHeight="12.75" customHeight="1" outlineLevelRow="1"/>
  <cols>
    <col min="1" max="1" width="10.28515625" customWidth="1"/>
    <col min="2" max="2" width="56.28515625" customWidth="1"/>
    <col min="3" max="3" width="18" customWidth="1"/>
    <col min="4" max="4" width="15.42578125" customWidth="1"/>
    <col min="5" max="5" width="12" customWidth="1"/>
    <col min="6" max="6" width="13.140625" customWidth="1"/>
    <col min="7" max="9" width="9.140625" customWidth="1"/>
  </cols>
  <sheetData>
    <row r="1" spans="1:9" ht="39.75" customHeight="1">
      <c r="A1" s="24" t="s">
        <v>31</v>
      </c>
      <c r="B1" s="24"/>
      <c r="C1" s="24"/>
      <c r="D1" s="24"/>
      <c r="E1" s="24"/>
      <c r="F1" s="1"/>
      <c r="G1" s="1"/>
      <c r="H1" s="1"/>
      <c r="I1" s="1"/>
    </row>
    <row r="2" spans="1:9" ht="18.75" customHeight="1">
      <c r="A2" s="7"/>
      <c r="B2" s="7"/>
      <c r="C2" s="7"/>
      <c r="D2" s="7"/>
      <c r="E2" s="7"/>
      <c r="F2" s="1"/>
      <c r="G2" s="1"/>
      <c r="H2" s="1"/>
      <c r="I2" s="1"/>
    </row>
    <row r="3" spans="1:9" ht="25.5">
      <c r="A3" s="2" t="s">
        <v>26</v>
      </c>
      <c r="B3" s="2" t="s">
        <v>27</v>
      </c>
      <c r="C3" s="2" t="s">
        <v>28</v>
      </c>
      <c r="D3" s="2" t="s">
        <v>29</v>
      </c>
      <c r="E3" s="10" t="s">
        <v>30</v>
      </c>
    </row>
    <row r="4" spans="1:9" ht="39" customHeight="1">
      <c r="A4" s="12" t="s">
        <v>34</v>
      </c>
      <c r="B4" s="13" t="s">
        <v>32</v>
      </c>
      <c r="C4" s="21">
        <v>906401.93</v>
      </c>
      <c r="D4" s="21">
        <v>802700</v>
      </c>
      <c r="E4" s="11">
        <f>D4/C4*100</f>
        <v>88.558946470910541</v>
      </c>
    </row>
    <row r="5" spans="1:9" ht="39" customHeight="1">
      <c r="A5" s="12" t="s">
        <v>35</v>
      </c>
      <c r="B5" s="3" t="s">
        <v>33</v>
      </c>
      <c r="C5" s="22">
        <f>SUM(C6:C12)</f>
        <v>575351.64</v>
      </c>
      <c r="D5" s="22">
        <v>507200</v>
      </c>
      <c r="E5" s="8">
        <f t="shared" ref="E5:E35" si="0">D5/C5*100</f>
        <v>88.154784785179373</v>
      </c>
    </row>
    <row r="6" spans="1:9" ht="25.5" outlineLevel="1">
      <c r="A6" s="14" t="s">
        <v>36</v>
      </c>
      <c r="B6" s="19" t="s">
        <v>8</v>
      </c>
      <c r="C6" s="22">
        <v>234197.19</v>
      </c>
      <c r="D6" s="22">
        <v>225162</v>
      </c>
      <c r="E6" s="8">
        <f t="shared" si="0"/>
        <v>96.142058749722821</v>
      </c>
    </row>
    <row r="7" spans="1:9" ht="38.25" outlineLevel="1">
      <c r="A7" s="14" t="s">
        <v>37</v>
      </c>
      <c r="B7" s="19" t="s">
        <v>10</v>
      </c>
      <c r="C7" s="22">
        <v>33030</v>
      </c>
      <c r="D7" s="22">
        <v>33030</v>
      </c>
      <c r="E7" s="8">
        <f t="shared" si="0"/>
        <v>100</v>
      </c>
    </row>
    <row r="8" spans="1:9" ht="25.5" outlineLevel="1">
      <c r="A8" s="14" t="s">
        <v>38</v>
      </c>
      <c r="B8" s="19" t="s">
        <v>7</v>
      </c>
      <c r="C8" s="22">
        <v>84075</v>
      </c>
      <c r="D8" s="22">
        <v>66330</v>
      </c>
      <c r="E8" s="8">
        <f t="shared" si="0"/>
        <v>78.893844781445139</v>
      </c>
    </row>
    <row r="9" spans="1:9" ht="25.5" outlineLevel="1">
      <c r="A9" s="14" t="s">
        <v>39</v>
      </c>
      <c r="B9" s="19" t="s">
        <v>6</v>
      </c>
      <c r="C9" s="22">
        <v>19400</v>
      </c>
      <c r="D9" s="22">
        <v>19464</v>
      </c>
      <c r="E9" s="8">
        <f t="shared" si="0"/>
        <v>100.32989690721649</v>
      </c>
    </row>
    <row r="10" spans="1:9" ht="25.5" outlineLevel="1">
      <c r="A10" s="14" t="s">
        <v>40</v>
      </c>
      <c r="B10" s="19" t="s">
        <v>9</v>
      </c>
      <c r="C10" s="22">
        <v>22450</v>
      </c>
      <c r="D10" s="22">
        <v>22050</v>
      </c>
      <c r="E10" s="8">
        <f t="shared" si="0"/>
        <v>98.218262806236083</v>
      </c>
    </row>
    <row r="11" spans="1:9" outlineLevel="1">
      <c r="A11" s="14" t="s">
        <v>41</v>
      </c>
      <c r="B11" s="19" t="s">
        <v>5</v>
      </c>
      <c r="C11" s="22">
        <v>95699.45</v>
      </c>
      <c r="D11" s="22">
        <v>77390.16</v>
      </c>
      <c r="E11" s="8">
        <f t="shared" si="0"/>
        <v>80.867925573239972</v>
      </c>
    </row>
    <row r="12" spans="1:9" ht="51" outlineLevel="1">
      <c r="A12" s="14" t="s">
        <v>42</v>
      </c>
      <c r="B12" s="19" t="s">
        <v>4</v>
      </c>
      <c r="C12" s="22">
        <v>86500</v>
      </c>
      <c r="D12" s="22">
        <v>63700</v>
      </c>
      <c r="E12" s="8">
        <f t="shared" si="0"/>
        <v>73.641618497109832</v>
      </c>
    </row>
    <row r="13" spans="1:9" ht="38.25" outlineLevel="1">
      <c r="A13" s="14" t="s">
        <v>43</v>
      </c>
      <c r="B13" s="19" t="s">
        <v>1</v>
      </c>
      <c r="C13" s="22">
        <v>31236</v>
      </c>
      <c r="D13" s="22">
        <v>31236</v>
      </c>
      <c r="E13" s="8">
        <f t="shared" si="0"/>
        <v>100</v>
      </c>
    </row>
    <row r="14" spans="1:9" ht="25.5" outlineLevel="1">
      <c r="A14" s="14" t="s">
        <v>44</v>
      </c>
      <c r="B14" s="19" t="s">
        <v>11</v>
      </c>
      <c r="C14" s="22">
        <v>43600</v>
      </c>
      <c r="D14" s="22">
        <v>26100</v>
      </c>
      <c r="E14" s="8">
        <f t="shared" si="0"/>
        <v>59.862385321100916</v>
      </c>
    </row>
    <row r="15" spans="1:9" ht="38.25" outlineLevel="1">
      <c r="A15" s="14" t="s">
        <v>45</v>
      </c>
      <c r="B15" s="19" t="s">
        <v>3</v>
      </c>
      <c r="C15" s="22">
        <v>14850</v>
      </c>
      <c r="D15" s="22">
        <v>6850</v>
      </c>
      <c r="E15" s="8">
        <f t="shared" si="0"/>
        <v>46.127946127946132</v>
      </c>
    </row>
    <row r="16" spans="1:9" ht="38.25" outlineLevel="1">
      <c r="A16" s="14" t="s">
        <v>46</v>
      </c>
      <c r="B16" s="19" t="s">
        <v>2</v>
      </c>
      <c r="C16" s="22">
        <v>248020.29</v>
      </c>
      <c r="D16" s="22">
        <v>230138.97</v>
      </c>
      <c r="E16" s="8">
        <f t="shared" si="0"/>
        <v>92.790380174138164</v>
      </c>
    </row>
    <row r="17" spans="1:5" ht="38.25" outlineLevel="1">
      <c r="A17" s="14" t="s">
        <v>47</v>
      </c>
      <c r="B17" s="19" t="s">
        <v>0</v>
      </c>
      <c r="C17" s="22">
        <v>8150</v>
      </c>
      <c r="D17" s="22">
        <v>8150</v>
      </c>
      <c r="E17" s="8">
        <f t="shared" si="0"/>
        <v>100</v>
      </c>
    </row>
    <row r="18" spans="1:5" ht="25.5">
      <c r="A18" s="12" t="s">
        <v>49</v>
      </c>
      <c r="B18" s="13" t="s">
        <v>48</v>
      </c>
      <c r="C18" s="21">
        <f>SUM(C19:C25)</f>
        <v>2563902.06</v>
      </c>
      <c r="D18" s="21">
        <f>SUM(D19:D25)</f>
        <v>2309215.44</v>
      </c>
      <c r="E18" s="11">
        <f t="shared" si="0"/>
        <v>90.066445049776974</v>
      </c>
    </row>
    <row r="19" spans="1:5" ht="25.5" outlineLevel="1">
      <c r="A19" s="14" t="s">
        <v>50</v>
      </c>
      <c r="B19" s="19" t="s">
        <v>16</v>
      </c>
      <c r="C19" s="22">
        <v>597591.01</v>
      </c>
      <c r="D19" s="22">
        <v>511118.16</v>
      </c>
      <c r="E19" s="8">
        <f t="shared" si="0"/>
        <v>85.529760563165098</v>
      </c>
    </row>
    <row r="20" spans="1:5" outlineLevel="1">
      <c r="A20" s="14" t="s">
        <v>51</v>
      </c>
      <c r="B20" s="19" t="s">
        <v>17</v>
      </c>
      <c r="C20" s="22">
        <v>407400</v>
      </c>
      <c r="D20" s="22">
        <v>277331.93</v>
      </c>
      <c r="E20" s="8">
        <f t="shared" si="0"/>
        <v>68.073620520373098</v>
      </c>
    </row>
    <row r="21" spans="1:5" ht="25.5" outlineLevel="1">
      <c r="A21" s="14" t="s">
        <v>52</v>
      </c>
      <c r="B21" s="19" t="s">
        <v>15</v>
      </c>
      <c r="C21" s="22">
        <v>70000</v>
      </c>
      <c r="D21" s="22">
        <v>70000</v>
      </c>
      <c r="E21" s="8">
        <f t="shared" si="0"/>
        <v>100</v>
      </c>
    </row>
    <row r="22" spans="1:5" ht="25.5" outlineLevel="1">
      <c r="A22" s="14" t="s">
        <v>53</v>
      </c>
      <c r="B22" s="19" t="s">
        <v>14</v>
      </c>
      <c r="C22" s="22">
        <v>168900</v>
      </c>
      <c r="D22" s="22">
        <v>148900</v>
      </c>
      <c r="E22" s="8">
        <f t="shared" si="0"/>
        <v>88.158673771462404</v>
      </c>
    </row>
    <row r="23" spans="1:5" ht="25.5" outlineLevel="1">
      <c r="A23" s="14" t="s">
        <v>54</v>
      </c>
      <c r="B23" s="19" t="s">
        <v>18</v>
      </c>
      <c r="C23" s="22">
        <v>749814</v>
      </c>
      <c r="D23" s="22">
        <v>744905.8</v>
      </c>
      <c r="E23" s="8">
        <f t="shared" si="0"/>
        <v>99.345410995260167</v>
      </c>
    </row>
    <row r="24" spans="1:5" ht="38.25" outlineLevel="1">
      <c r="A24" s="14" t="s">
        <v>55</v>
      </c>
      <c r="B24" s="19" t="s">
        <v>12</v>
      </c>
      <c r="C24" s="22">
        <v>449697.05</v>
      </c>
      <c r="D24" s="22">
        <v>436459.55</v>
      </c>
      <c r="E24" s="8">
        <f t="shared" si="0"/>
        <v>97.056351603818612</v>
      </c>
    </row>
    <row r="25" spans="1:5" ht="81.75" customHeight="1" outlineLevel="1">
      <c r="A25" s="14" t="s">
        <v>57</v>
      </c>
      <c r="B25" s="4" t="s">
        <v>56</v>
      </c>
      <c r="C25" s="22">
        <v>120500</v>
      </c>
      <c r="D25" s="22">
        <v>120500</v>
      </c>
      <c r="E25" s="8">
        <f t="shared" si="0"/>
        <v>100</v>
      </c>
    </row>
    <row r="26" spans="1:5" ht="24.75" customHeight="1" outlineLevel="1">
      <c r="A26" s="12" t="s">
        <v>59</v>
      </c>
      <c r="B26" s="5" t="s">
        <v>58</v>
      </c>
      <c r="C26" s="21">
        <f>SUM(C27:C31)</f>
        <v>2211729.41</v>
      </c>
      <c r="D26" s="21">
        <f>SUM(D27:D31)</f>
        <v>825264.89</v>
      </c>
      <c r="E26" s="11">
        <f t="shared" si="0"/>
        <v>37.313103776107944</v>
      </c>
    </row>
    <row r="27" spans="1:5" ht="66" customHeight="1" outlineLevel="1">
      <c r="A27" s="14" t="s">
        <v>60</v>
      </c>
      <c r="B27" s="20" t="s">
        <v>56</v>
      </c>
      <c r="C27" s="22">
        <v>426391.29</v>
      </c>
      <c r="D27" s="22">
        <v>397726.77</v>
      </c>
      <c r="E27" s="8">
        <f t="shared" si="0"/>
        <v>93.277414273635856</v>
      </c>
    </row>
    <row r="28" spans="1:5" ht="36.75" customHeight="1" outlineLevel="1">
      <c r="A28" s="14" t="s">
        <v>62</v>
      </c>
      <c r="B28" s="3" t="s">
        <v>61</v>
      </c>
      <c r="C28" s="22">
        <f>SUM(C32,C33,C34)</f>
        <v>1613400</v>
      </c>
      <c r="D28" s="22">
        <f>SUM(D32,D33,D34)</f>
        <v>303600</v>
      </c>
      <c r="E28" s="8">
        <f t="shared" si="0"/>
        <v>18.817404239494238</v>
      </c>
    </row>
    <row r="29" spans="1:5" ht="25.5" outlineLevel="1">
      <c r="A29" s="14" t="s">
        <v>63</v>
      </c>
      <c r="B29" s="19" t="s">
        <v>20</v>
      </c>
      <c r="C29" s="22">
        <v>118938.12</v>
      </c>
      <c r="D29" s="22">
        <v>118938.12</v>
      </c>
      <c r="E29" s="8">
        <f t="shared" si="0"/>
        <v>100</v>
      </c>
    </row>
    <row r="30" spans="1:5" ht="25.5" outlineLevel="1">
      <c r="A30" s="14" t="s">
        <v>64</v>
      </c>
      <c r="B30" s="19" t="s">
        <v>21</v>
      </c>
      <c r="C30" s="22">
        <v>5000</v>
      </c>
      <c r="D30" s="22">
        <v>5000</v>
      </c>
      <c r="E30" s="8">
        <f t="shared" si="0"/>
        <v>100</v>
      </c>
    </row>
    <row r="31" spans="1:5" ht="25.5" outlineLevel="1">
      <c r="A31" s="14" t="s">
        <v>65</v>
      </c>
      <c r="B31" s="19" t="s">
        <v>13</v>
      </c>
      <c r="C31" s="22">
        <v>48000</v>
      </c>
      <c r="D31" s="22">
        <v>0</v>
      </c>
      <c r="E31" s="8">
        <f t="shared" si="0"/>
        <v>0</v>
      </c>
    </row>
    <row r="32" spans="1:5" ht="51" hidden="1" outlineLevel="1">
      <c r="A32" s="14" t="s">
        <v>19</v>
      </c>
      <c r="B32" s="19" t="s">
        <v>22</v>
      </c>
      <c r="C32" s="22">
        <v>180000</v>
      </c>
      <c r="D32" s="22">
        <v>180000</v>
      </c>
      <c r="E32" s="8">
        <f t="shared" si="0"/>
        <v>100</v>
      </c>
    </row>
    <row r="33" spans="1:5" ht="51" hidden="1" outlineLevel="1">
      <c r="A33" s="14" t="s">
        <v>19</v>
      </c>
      <c r="B33" s="19" t="s">
        <v>23</v>
      </c>
      <c r="C33" s="22">
        <v>1309800</v>
      </c>
      <c r="D33" s="22">
        <v>0</v>
      </c>
      <c r="E33" s="8">
        <f t="shared" si="0"/>
        <v>0</v>
      </c>
    </row>
    <row r="34" spans="1:5" ht="51" hidden="1" outlineLevel="1">
      <c r="A34" s="14" t="s">
        <v>19</v>
      </c>
      <c r="B34" s="19" t="s">
        <v>24</v>
      </c>
      <c r="C34" s="22">
        <v>123600</v>
      </c>
      <c r="D34" s="22">
        <v>123600</v>
      </c>
      <c r="E34" s="8">
        <f t="shared" si="0"/>
        <v>100</v>
      </c>
    </row>
    <row r="35" spans="1:5">
      <c r="A35" s="15" t="s">
        <v>25</v>
      </c>
      <c r="B35" s="16"/>
      <c r="C35" s="23">
        <v>5682033.4000000004</v>
      </c>
      <c r="D35" s="23">
        <v>3937200</v>
      </c>
      <c r="E35" s="11">
        <f t="shared" si="0"/>
        <v>69.292095326296391</v>
      </c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17" t="s">
        <v>66</v>
      </c>
      <c r="B37" s="17"/>
      <c r="C37" s="18"/>
      <c r="D37" s="6"/>
    </row>
    <row r="38" spans="1:5" ht="12.75" customHeight="1">
      <c r="A38" s="17" t="s">
        <v>67</v>
      </c>
      <c r="B38" s="17"/>
      <c r="C38" s="17" t="s">
        <v>68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rep:2.40.0.71</dc:description>
  <cp:lastModifiedBy>Admin</cp:lastModifiedBy>
  <cp:lastPrinted>2016-11-23T05:07:22Z</cp:lastPrinted>
  <dcterms:created xsi:type="dcterms:W3CDTF">2016-11-22T07:48:55Z</dcterms:created>
  <dcterms:modified xsi:type="dcterms:W3CDTF">2016-11-23T05:09:00Z</dcterms:modified>
</cp:coreProperties>
</file>